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4TO. TRIM. 2021 SIF\FormatosIFT2021-OrganismosOperadoresdeAgua (1)\Formatos IFT 2021 - Organismos Operadores de Agua\"/>
    </mc:Choice>
  </mc:AlternateContent>
  <xr:revisionPtr revIDLastSave="0" documentId="13_ncr:1_{55E17FE5-542B-440C-B482-30983C723C4D}" xr6:coauthVersionLast="45" xr6:coauthVersionMax="4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48" yWindow="348" windowWidth="17364" windowHeight="8964" xr2:uid="{00000000-000D-0000-FFFF-FFFF00000000}"/>
  </bookViews>
  <sheets>
    <sheet name="EAEPED_OG" sheetId="1" r:id="rId1"/>
  </sheets>
  <definedNames>
    <definedName name="_xlnm.Print_Area" localSheetId="0">EAEPED_OG!$B$2:$H$162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3" i="1"/>
  <c r="H54" i="1"/>
  <c r="H59" i="1"/>
  <c r="H42" i="1"/>
  <c r="H43" i="1"/>
  <c r="H44" i="1"/>
  <c r="H45" i="1"/>
  <c r="H46" i="1"/>
  <c r="H47" i="1"/>
  <c r="H48" i="1"/>
  <c r="H49" i="1"/>
  <c r="H41" i="1"/>
  <c r="H32" i="1"/>
  <c r="H31" i="1"/>
  <c r="H22" i="1"/>
  <c r="H23" i="1"/>
  <c r="H24" i="1"/>
  <c r="H25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E54" i="1"/>
  <c r="E55" i="1"/>
  <c r="H55" i="1" s="1"/>
  <c r="E56" i="1"/>
  <c r="H56" i="1" s="1"/>
  <c r="E57" i="1"/>
  <c r="H57" i="1" s="1"/>
  <c r="E58" i="1"/>
  <c r="H58" i="1" s="1"/>
  <c r="E59" i="1"/>
  <c r="E51" i="1"/>
  <c r="H51" i="1" s="1"/>
  <c r="E42" i="1"/>
  <c r="E43" i="1"/>
  <c r="E44" i="1"/>
  <c r="E45" i="1"/>
  <c r="E46" i="1"/>
  <c r="E47" i="1"/>
  <c r="E48" i="1"/>
  <c r="E49" i="1"/>
  <c r="E41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E29" i="1"/>
  <c r="H29" i="1" s="1"/>
  <c r="E22" i="1"/>
  <c r="E23" i="1"/>
  <c r="E24" i="1"/>
  <c r="E25" i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C10" i="1" s="1"/>
  <c r="C160" i="1" s="1"/>
  <c r="G10" i="1"/>
  <c r="G160" i="1" s="1"/>
  <c r="F10" i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<sst xmlns="http://schemas.openxmlformats.org/spreadsheetml/2006/main" count="163" uniqueCount="90">
  <si>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</si>
  <si>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</si>
  <si>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</si>
  <si>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</si>
  <si>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</si>
  <si>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</si>
  <si>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</si>
  <si>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</si>
  <si>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</si>
  <si>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</si>
  <si>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</si>
  <si>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</si>
  <si>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</si>
  <si>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</si>
  <si>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</si>
  <si>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</si>
  <si>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</si>
  <si>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</si>
  <si>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</si>
  <si>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</si>
  <si>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</si>
  <si>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</si>
  <si>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</si>
  <si>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</si>
  <si>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</si>
  <si>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</si>
  <si>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</si>
  <si>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</si>
  <si>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</si>
  <si>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</si>
  <si>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</si>
  <si>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</si>
  <si>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</si>
  <si>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</si>
  <si>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</si>
  <si>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</si>
  <si>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</si>
  <si>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</si>
  <si>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</si>
  <si>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</si>
  <si>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</si>
  <si>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</si>
  <si>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</si>
  <si>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</si>
  <si>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</si>
  <si>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</si>
  <si>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</si>
  <si>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</si>
  <si>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</si>
  <si>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</si>
  <si>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</si>
  <si>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</si>
  <si>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</si>
  <si>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</si>
  <si>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</si>
  <si>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</si>
  <si>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</si>
  <si>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</si>
  <si>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</si>
  <si>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</si>
  <si>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</si>
  <si>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</si>
  <si>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</si>
  <si>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</si>
  <si>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</si>
  <si>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</si>
  <si>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</si>
  <si>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</si>
  <si>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</si>
  <si>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</si>
  <si>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</si>
  <si>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</si>
  <si>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</si>
  <si>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</si>
  <si>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</si>
  <si>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</si>
  <si>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</si>
  <si>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</si>
  <si>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</si>
  <si>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</si>
  <si>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</si>
  <si>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</si>
  <si>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</si>
  <si>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</si>
  <si>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</si>
  <si>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</si>
  <si>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</si>
  <si>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</si>
  <si>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GUACHOCHI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</si>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</sst>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6" zoomScale="90" zoomScaleNormal="90" workbookViewId="0">
      <selection activeCell="F51" sqref="F51:F59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6719910.8500000006</v>
      </c>
      <c r="D10" s="8">
        <f>SUM(D12,D20,D30,D40,D50,D60,D64,D73,D77)</f>
        <v>0</v>
      </c>
      <c r="E10" s="28">
        <f t="shared" ref="E10:H10" si="0">SUM(E12,E20,E30,E40,E50,E60,E64,E73,E77)</f>
        <v>6719910.8500000006</v>
      </c>
      <c r="F10" s="8">
        <f t="shared" si="0"/>
        <v>9441717.6300000008</v>
      </c>
      <c r="G10" s="8">
        <f t="shared" si="0"/>
        <v>0</v>
      </c>
      <c r="H10" s="28">
        <f t="shared" si="0"/>
        <v>-2721806.7800000003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2580821.4800000004</v>
      </c>
      <c r="D12" s="7">
        <f>SUM(D13:D19)</f>
        <v>0</v>
      </c>
      <c r="E12" s="29">
        <f t="shared" ref="E12:H12" si="1">SUM(E13:E19)</f>
        <v>2580821.4800000004</v>
      </c>
      <c r="F12" s="7">
        <f t="shared" si="1"/>
        <v>2814811.2600000002</v>
      </c>
      <c r="G12" s="7">
        <f t="shared" si="1"/>
        <v>0</v>
      </c>
      <c r="H12" s="29">
        <f t="shared" si="1"/>
        <v>-233989.77999999991</v>
      </c>
    </row>
    <row r="13" spans="2:9" ht="22.8" x14ac:dyDescent="0.25">
      <c r="B13" s="10" t="s">
        <v>14</v>
      </c>
      <c r="C13" s="25">
        <v>1787513.05</v>
      </c>
      <c r="D13" s="25">
        <v>0</v>
      </c>
      <c r="E13" s="30">
        <f>SUM(C13:D13)</f>
        <v>1787513.05</v>
      </c>
      <c r="F13" s="26">
        <v>1773636.75</v>
      </c>
      <c r="G13" s="26">
        <v>0</v>
      </c>
      <c r="H13" s="34">
        <f>SUM(E13-F13)</f>
        <v>13876.300000000047</v>
      </c>
    </row>
    <row r="14" spans="2:9" ht="22.95" customHeight="1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151624</v>
      </c>
      <c r="G14" s="26">
        <v>0</v>
      </c>
      <c r="H14" s="34">
        <f t="shared" ref="H14:H79" si="3">SUM(E14-F14)</f>
        <v>-151624</v>
      </c>
    </row>
    <row r="15" spans="2:9" x14ac:dyDescent="0.25">
      <c r="B15" s="10" t="s">
        <v>16</v>
      </c>
      <c r="C15" s="25">
        <v>792034.48</v>
      </c>
      <c r="D15" s="25">
        <v>0</v>
      </c>
      <c r="E15" s="30">
        <f t="shared" si="2"/>
        <v>792034.48</v>
      </c>
      <c r="F15" s="26">
        <v>740786.7</v>
      </c>
      <c r="G15" s="26">
        <v>0</v>
      </c>
      <c r="H15" s="34">
        <f t="shared" si="3"/>
        <v>51247.780000000028</v>
      </c>
    </row>
    <row r="16" spans="2:9" x14ac:dyDescent="0.25">
      <c r="B16" s="10" t="s">
        <v>17</v>
      </c>
      <c r="C16" s="25">
        <v>1273.95</v>
      </c>
      <c r="D16" s="25">
        <v>0</v>
      </c>
      <c r="E16" s="30">
        <f t="shared" si="2"/>
        <v>1273.95</v>
      </c>
      <c r="F16" s="26">
        <v>1190.81</v>
      </c>
      <c r="G16" s="26">
        <v>0</v>
      </c>
      <c r="H16" s="34">
        <f t="shared" si="3"/>
        <v>83.1400000000001</v>
      </c>
    </row>
    <row r="17" spans="2:8" x14ac:dyDescent="0.25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147573</v>
      </c>
      <c r="G17" s="26">
        <v>0</v>
      </c>
      <c r="H17" s="34">
        <f t="shared" si="3"/>
        <v>-147573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425225.26</v>
      </c>
      <c r="D20" s="7">
        <f t="shared" ref="D20:H20" si="4">SUM(D21:D29)</f>
        <v>0</v>
      </c>
      <c r="E20" s="29">
        <f t="shared" si="4"/>
        <v>425225.26</v>
      </c>
      <c r="F20" s="7">
        <f t="shared" si="4"/>
        <v>686609.47000000009</v>
      </c>
      <c r="G20" s="7">
        <f t="shared" si="4"/>
        <v>0</v>
      </c>
      <c r="H20" s="29">
        <f t="shared" si="4"/>
        <v>-261384.21000000002</v>
      </c>
    </row>
    <row r="21" spans="2:8" ht="22.8" x14ac:dyDescent="0.25">
      <c r="B21" s="10" t="s">
        <v>22</v>
      </c>
      <c r="C21" s="25">
        <v>47558.75</v>
      </c>
      <c r="D21" s="25">
        <v>0</v>
      </c>
      <c r="E21" s="30">
        <f t="shared" si="2"/>
        <v>47558.75</v>
      </c>
      <c r="F21" s="26">
        <v>108108.13</v>
      </c>
      <c r="G21" s="26">
        <v>0</v>
      </c>
      <c r="H21" s="34">
        <f t="shared" si="3"/>
        <v>-60549.380000000005</v>
      </c>
    </row>
    <row r="22" spans="2:8" x14ac:dyDescent="0.25">
      <c r="B22" s="10" t="s">
        <v>23</v>
      </c>
      <c r="C22" s="25">
        <v>9878.0400000000009</v>
      </c>
      <c r="D22" s="25">
        <v>0</v>
      </c>
      <c r="E22" s="30">
        <f t="shared" si="2"/>
        <v>9878.0400000000009</v>
      </c>
      <c r="F22" s="26">
        <v>14387.82</v>
      </c>
      <c r="G22" s="26">
        <v>0</v>
      </c>
      <c r="H22" s="34">
        <f t="shared" si="3"/>
        <v>-4509.7799999999988</v>
      </c>
    </row>
    <row r="23" spans="2:8" ht="22.8" x14ac:dyDescent="0.2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2.8" x14ac:dyDescent="0.2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" customHeight="1" x14ac:dyDescent="0.25">
      <c r="B25" s="10" t="s">
        <v>26</v>
      </c>
      <c r="C25" s="25">
        <v>48368.56</v>
      </c>
      <c r="D25" s="25">
        <v>0</v>
      </c>
      <c r="E25" s="30">
        <f t="shared" si="2"/>
        <v>48368.56</v>
      </c>
      <c r="F25" s="26">
        <v>45830.6</v>
      </c>
      <c r="G25" s="26">
        <v>0</v>
      </c>
      <c r="H25" s="34">
        <f t="shared" si="3"/>
        <v>2537.9599999999991</v>
      </c>
    </row>
    <row r="26" spans="2:8" x14ac:dyDescent="0.25">
      <c r="B26" s="10" t="s">
        <v>27</v>
      </c>
      <c r="C26" s="25">
        <v>204231.64</v>
      </c>
      <c r="D26" s="25">
        <v>0</v>
      </c>
      <c r="E26" s="30">
        <f t="shared" si="2"/>
        <v>204231.64</v>
      </c>
      <c r="F26" s="26">
        <v>373287.76</v>
      </c>
      <c r="G26" s="26">
        <v>0</v>
      </c>
      <c r="H26" s="34">
        <f t="shared" si="3"/>
        <v>-169056.12</v>
      </c>
    </row>
    <row r="27" spans="2:8" ht="22.8" x14ac:dyDescent="0.25">
      <c r="B27" s="10" t="s">
        <v>28</v>
      </c>
      <c r="C27" s="25">
        <v>869.02</v>
      </c>
      <c r="D27" s="25">
        <v>0</v>
      </c>
      <c r="E27" s="30">
        <f t="shared" si="2"/>
        <v>869.02</v>
      </c>
      <c r="F27" s="26">
        <v>2000</v>
      </c>
      <c r="G27" s="26">
        <v>0</v>
      </c>
      <c r="H27" s="34">
        <f t="shared" si="3"/>
        <v>-1130.98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114319.25</v>
      </c>
      <c r="D29" s="25">
        <v>0</v>
      </c>
      <c r="E29" s="30">
        <f t="shared" si="2"/>
        <v>114319.25</v>
      </c>
      <c r="F29" s="26">
        <v>142995.16</v>
      </c>
      <c r="G29" s="26">
        <v>0</v>
      </c>
      <c r="H29" s="34">
        <f t="shared" si="3"/>
        <v>-28675.910000000003</v>
      </c>
    </row>
    <row r="30" spans="2:8" s="9" customFormat="1" ht="24" x14ac:dyDescent="0.25">
      <c r="B30" s="12" t="s">
        <v>31</v>
      </c>
      <c r="C30" s="7">
        <f>SUM(C31:C39)</f>
        <v>2288221.73</v>
      </c>
      <c r="D30" s="7">
        <f t="shared" ref="D30:H30" si="5">SUM(D31:D39)</f>
        <v>0</v>
      </c>
      <c r="E30" s="29">
        <f t="shared" si="5"/>
        <v>2288221.73</v>
      </c>
      <c r="F30" s="7">
        <f t="shared" si="5"/>
        <v>2484227.7000000002</v>
      </c>
      <c r="G30" s="7">
        <f t="shared" si="5"/>
        <v>0</v>
      </c>
      <c r="H30" s="29">
        <f t="shared" si="5"/>
        <v>-196005.9699999998</v>
      </c>
    </row>
    <row r="31" spans="2:8" x14ac:dyDescent="0.25">
      <c r="B31" s="10" t="s">
        <v>32</v>
      </c>
      <c r="C31" s="25">
        <v>1466839.56</v>
      </c>
      <c r="D31" s="25">
        <v>0</v>
      </c>
      <c r="E31" s="30">
        <f t="shared" si="2"/>
        <v>1466839.56</v>
      </c>
      <c r="F31" s="26">
        <v>1150159.6599999999</v>
      </c>
      <c r="G31" s="26">
        <v>0</v>
      </c>
      <c r="H31" s="34">
        <f t="shared" si="3"/>
        <v>316679.90000000014</v>
      </c>
    </row>
    <row r="32" spans="2:8" x14ac:dyDescent="0.25">
      <c r="B32" s="10" t="s">
        <v>33</v>
      </c>
      <c r="C32" s="25">
        <v>58071.27</v>
      </c>
      <c r="D32" s="25">
        <v>0</v>
      </c>
      <c r="E32" s="30">
        <f t="shared" si="2"/>
        <v>58071.27</v>
      </c>
      <c r="F32" s="26">
        <v>71456.639999999999</v>
      </c>
      <c r="G32" s="26">
        <v>0</v>
      </c>
      <c r="H32" s="34">
        <f t="shared" si="3"/>
        <v>-13385.370000000003</v>
      </c>
    </row>
    <row r="33" spans="2:8" ht="22.8" x14ac:dyDescent="0.25">
      <c r="B33" s="10" t="s">
        <v>34</v>
      </c>
      <c r="C33" s="25">
        <v>118789.43</v>
      </c>
      <c r="D33" s="25">
        <v>0</v>
      </c>
      <c r="E33" s="30">
        <f t="shared" si="2"/>
        <v>118789.43</v>
      </c>
      <c r="F33" s="26">
        <v>309128.59999999998</v>
      </c>
      <c r="G33" s="26">
        <v>0</v>
      </c>
      <c r="H33" s="34">
        <f t="shared" si="3"/>
        <v>-190339.16999999998</v>
      </c>
    </row>
    <row r="34" spans="2:8" ht="24.6" customHeight="1" x14ac:dyDescent="0.25">
      <c r="B34" s="10" t="s">
        <v>35</v>
      </c>
      <c r="C34" s="25">
        <v>57872.12</v>
      </c>
      <c r="D34" s="25">
        <v>0</v>
      </c>
      <c r="E34" s="30">
        <f t="shared" si="2"/>
        <v>57872.12</v>
      </c>
      <c r="F34" s="26">
        <v>132979.23000000001</v>
      </c>
      <c r="G34" s="26">
        <v>0</v>
      </c>
      <c r="H34" s="34">
        <f t="shared" si="3"/>
        <v>-75107.110000000015</v>
      </c>
    </row>
    <row r="35" spans="2:8" ht="22.8" x14ac:dyDescent="0.25">
      <c r="B35" s="10" t="s">
        <v>36</v>
      </c>
      <c r="C35" s="25">
        <v>180596.89</v>
      </c>
      <c r="D35" s="25">
        <v>0</v>
      </c>
      <c r="E35" s="30">
        <f t="shared" si="2"/>
        <v>180596.89</v>
      </c>
      <c r="F35" s="26">
        <v>284504.64</v>
      </c>
      <c r="G35" s="26">
        <v>0</v>
      </c>
      <c r="H35" s="34">
        <f t="shared" si="3"/>
        <v>-103907.75</v>
      </c>
    </row>
    <row r="36" spans="2:8" x14ac:dyDescent="0.2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5">
      <c r="B37" s="10" t="s">
        <v>38</v>
      </c>
      <c r="C37" s="25">
        <v>87179.37</v>
      </c>
      <c r="D37" s="25">
        <v>0</v>
      </c>
      <c r="E37" s="30">
        <f t="shared" si="2"/>
        <v>87179.37</v>
      </c>
      <c r="F37" s="26">
        <v>124212.95</v>
      </c>
      <c r="G37" s="26">
        <v>0</v>
      </c>
      <c r="H37" s="34">
        <f t="shared" si="3"/>
        <v>-37033.58</v>
      </c>
    </row>
    <row r="38" spans="2:8" x14ac:dyDescent="0.25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11279.81</v>
      </c>
      <c r="G38" s="26">
        <v>0</v>
      </c>
      <c r="H38" s="34">
        <f t="shared" si="3"/>
        <v>-11279.81</v>
      </c>
    </row>
    <row r="39" spans="2:8" x14ac:dyDescent="0.25">
      <c r="B39" s="10" t="s">
        <v>40</v>
      </c>
      <c r="C39" s="25">
        <v>318873.09000000003</v>
      </c>
      <c r="D39" s="25">
        <v>0</v>
      </c>
      <c r="E39" s="30">
        <f t="shared" si="2"/>
        <v>318873.09000000003</v>
      </c>
      <c r="F39" s="26">
        <v>400506.17</v>
      </c>
      <c r="G39" s="26">
        <v>0</v>
      </c>
      <c r="H39" s="34">
        <f t="shared" si="3"/>
        <v>-81633.079999999958</v>
      </c>
    </row>
    <row r="40" spans="2:8" s="9" customFormat="1" ht="25.5" customHeight="1" x14ac:dyDescent="0.25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2.8" x14ac:dyDescent="0.2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1425642.38</v>
      </c>
      <c r="D50" s="7">
        <f t="shared" ref="D50:H50" si="7">SUM(D51:D59)</f>
        <v>0</v>
      </c>
      <c r="E50" s="29">
        <f t="shared" si="7"/>
        <v>1425642.38</v>
      </c>
      <c r="F50" s="7">
        <f t="shared" si="7"/>
        <v>3456069.2</v>
      </c>
      <c r="G50" s="7">
        <f t="shared" si="7"/>
        <v>0</v>
      </c>
      <c r="H50" s="29">
        <f t="shared" si="7"/>
        <v>-2030426.8200000005</v>
      </c>
    </row>
    <row r="51" spans="2:8" x14ac:dyDescent="0.25">
      <c r="B51" s="10" t="s">
        <v>52</v>
      </c>
      <c r="C51" s="25">
        <v>80000</v>
      </c>
      <c r="D51" s="25">
        <v>0</v>
      </c>
      <c r="E51" s="30">
        <f t="shared" si="2"/>
        <v>80000</v>
      </c>
      <c r="F51" s="26">
        <v>21942.51</v>
      </c>
      <c r="G51" s="26">
        <v>0</v>
      </c>
      <c r="H51" s="34">
        <f t="shared" si="3"/>
        <v>58057.490000000005</v>
      </c>
    </row>
    <row r="52" spans="2:8" x14ac:dyDescent="0.25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5">
      <c r="B54" s="10" t="s">
        <v>55</v>
      </c>
      <c r="C54" s="25">
        <v>200000</v>
      </c>
      <c r="D54" s="25">
        <v>0</v>
      </c>
      <c r="E54" s="30">
        <f t="shared" si="2"/>
        <v>200000</v>
      </c>
      <c r="F54" s="26">
        <v>160000</v>
      </c>
      <c r="G54" s="26">
        <v>0</v>
      </c>
      <c r="H54" s="34">
        <f t="shared" si="3"/>
        <v>40000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40000</v>
      </c>
      <c r="D56" s="25">
        <v>0</v>
      </c>
      <c r="E56" s="30">
        <f t="shared" si="2"/>
        <v>40000</v>
      </c>
      <c r="F56" s="26">
        <v>0</v>
      </c>
      <c r="G56" s="26">
        <v>0</v>
      </c>
      <c r="H56" s="34">
        <f t="shared" si="3"/>
        <v>40000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1105642.3799999999</v>
      </c>
      <c r="D58" s="25">
        <v>0</v>
      </c>
      <c r="E58" s="30">
        <f t="shared" si="2"/>
        <v>1105642.3799999999</v>
      </c>
      <c r="F58" s="26">
        <v>3274126.6900000004</v>
      </c>
      <c r="G58" s="26">
        <v>0</v>
      </c>
      <c r="H58" s="34">
        <f t="shared" si="3"/>
        <v>-2168484.3100000005</v>
      </c>
    </row>
    <row r="59" spans="2:8" x14ac:dyDescent="0.2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2.8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2.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6719910.8500000006</v>
      </c>
      <c r="D160" s="24">
        <f t="shared" ref="D160:G160" si="28">SUM(D10,D85)</f>
        <v>0</v>
      </c>
      <c r="E160" s="32">
        <f>SUM(E10,E85)</f>
        <v>6719910.8500000006</v>
      </c>
      <c r="F160" s="24">
        <f t="shared" si="28"/>
        <v>9441717.6300000008</v>
      </c>
      <c r="G160" s="24">
        <f t="shared" si="28"/>
        <v>0</v>
      </c>
      <c r="H160" s="32">
        <f>SUM(H10,H85)</f>
        <v>-2721806.7800000003</v>
      </c>
    </row>
    <row r="161" s="35" customFormat="1" x14ac:dyDescent="0.25"/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2022-01-28T21:38:51Z</cp:lastPrinted>
  <dcterms:created xsi:type="dcterms:W3CDTF">2020-01-08T21:14:59Z</dcterms:created>
  <dcterms:modified xsi:type="dcterms:W3CDTF">2022-01-31T03:55:43Z</dcterms:modified>
</cp:coreProperties>
</file>